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Y:\Promotion\Paper\Mamot et al._2019_JGR\Data\A.5 Dehnwellenversuche\"/>
    </mc:Choice>
  </mc:AlternateContent>
  <bookViews>
    <workbookView xWindow="0" yWindow="0" windowWidth="21870" windowHeight="11745" tabRatio="500"/>
  </bookViews>
  <sheets>
    <sheet name="saturated unfrozen" sheetId="5" r:id="rId1"/>
    <sheet name="frozen" sheetId="6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7" i="5" l="1"/>
  <c r="D36" i="5"/>
  <c r="D35" i="5"/>
  <c r="D34" i="5"/>
  <c r="D37" i="6"/>
  <c r="C37" i="6"/>
  <c r="D36" i="6"/>
  <c r="C36" i="6"/>
  <c r="D35" i="6"/>
  <c r="C35" i="6"/>
  <c r="D34" i="6"/>
  <c r="C34" i="6"/>
  <c r="C37" i="5"/>
  <c r="C36" i="5"/>
  <c r="C35" i="5"/>
  <c r="C34" i="5"/>
</calcChain>
</file>

<file path=xl/sharedStrings.xml><?xml version="1.0" encoding="utf-8"?>
<sst xmlns="http://schemas.openxmlformats.org/spreadsheetml/2006/main" count="78" uniqueCount="41">
  <si>
    <r>
      <t>V</t>
    </r>
    <r>
      <rPr>
        <vertAlign val="subscript"/>
        <sz val="12"/>
        <color theme="1"/>
        <rFont val="Calibri (Textkörper)"/>
      </rPr>
      <t xml:space="preserve">D            </t>
    </r>
    <r>
      <rPr>
        <sz val="12"/>
        <color theme="1"/>
        <rFont val="Calibri (Textkörper)"/>
      </rPr>
      <t>[km/s]</t>
    </r>
  </si>
  <si>
    <t>ZG3_1</t>
  </si>
  <si>
    <t>ZG6_1</t>
  </si>
  <si>
    <t>ZG6_2</t>
  </si>
  <si>
    <t>ZG6_3</t>
  </si>
  <si>
    <t>ZG8_1</t>
  </si>
  <si>
    <t>ZG10_1</t>
  </si>
  <si>
    <t>ZG11_1</t>
  </si>
  <si>
    <t>ZG11_2</t>
  </si>
  <si>
    <t>ZG13_1</t>
  </si>
  <si>
    <t>ZG13_4</t>
  </si>
  <si>
    <t>ZG14_1</t>
  </si>
  <si>
    <t>ZG14_2</t>
  </si>
  <si>
    <t>ZG14_3</t>
  </si>
  <si>
    <t>ZG14_4</t>
  </si>
  <si>
    <t>ZG14_5</t>
  </si>
  <si>
    <t>ZG14_6</t>
  </si>
  <si>
    <t>ZG14_7</t>
  </si>
  <si>
    <t>ZG14_9</t>
  </si>
  <si>
    <t>ZG16_1</t>
  </si>
  <si>
    <t>ZG17_1</t>
  </si>
  <si>
    <t>ZG17_2</t>
  </si>
  <si>
    <t>ZG17_3</t>
  </si>
  <si>
    <t>ZG17_4</t>
  </si>
  <si>
    <t>ZG17_5</t>
  </si>
  <si>
    <t>ZG17_6</t>
  </si>
  <si>
    <t>ZG17_7</t>
  </si>
  <si>
    <t>ZG17_9</t>
  </si>
  <si>
    <t>ZG17_10</t>
  </si>
  <si>
    <t>ZG19_1</t>
  </si>
  <si>
    <t>ZG19_2</t>
  </si>
  <si>
    <t>Minimum</t>
  </si>
  <si>
    <t>Maximum</t>
  </si>
  <si>
    <t>Thermal state</t>
  </si>
  <si>
    <t>Sample</t>
  </si>
  <si>
    <t xml:space="preserve">Sample </t>
  </si>
  <si>
    <t>frozen</t>
  </si>
  <si>
    <t>Poisson number</t>
  </si>
  <si>
    <t>Mean</t>
  </si>
  <si>
    <t>Standard deviation</t>
  </si>
  <si>
    <t>saturated unfrozen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</si>
</sst>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>
    <font>
      <sz val="12"/>
      <color theme="1"/>
      <name val="Calibri"/>
      <family val="2"/>
      <scheme val="minor"/>
    </font>
    <font>
      <vertAlign val="subscript"/>
      <sz val="12"/>
      <color theme="1"/>
      <name val="Calibri (Textkörper)"/>
    </font>
    <font>
      <sz val="12"/>
      <color theme="1"/>
      <name val="Calibri (Textkörper)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3" borderId="7" xfId="0" applyFont="1" applyFill="1" applyBorder="1"/>
    <xf numFmtId="0" fontId="0" fillId="3" borderId="7" xfId="0" applyFill="1" applyBorder="1"/>
    <xf numFmtId="0" fontId="0" fillId="3" borderId="8" xfId="0" applyFill="1" applyBorder="1"/>
    <xf numFmtId="0" fontId="0" fillId="0" borderId="9" xfId="0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4" borderId="0" xfId="0" applyFill="1"/>
    <xf numFmtId="0" fontId="3" fillId="3" borderId="16" xfId="0" applyFont="1" applyFill="1" applyBorder="1"/>
    <xf numFmtId="0" fontId="0" fillId="4" borderId="2" xfId="0" applyFill="1" applyBorder="1" applyAlignment="1">
      <alignment horizontal="center" vertical="center"/>
    </xf>
    <xf numFmtId="164" fontId="0" fillId="4" borderId="16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left"/>
    </xf>
    <xf numFmtId="0" fontId="0" fillId="3" borderId="22" xfId="0" applyFill="1" applyBorder="1" applyAlignment="1">
      <alignment horizontal="left"/>
    </xf>
    <xf numFmtId="0" fontId="0" fillId="2" borderId="6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0" fontId="0" fillId="3" borderId="1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0" borderId="0" xfId="0" applyAlignment="1"/>
    <xf numFmtId="0" fontId="0" fillId="3" borderId="14" xfId="0" applyFill="1" applyBorder="1" applyAlignment="1">
      <alignment horizontal="center" vertical="center" textRotation="90"/>
    </xf>
    <xf numFmtId="0" fontId="0" fillId="3" borderId="3" xfId="0" applyFill="1" applyBorder="1" applyAlignment="1">
      <alignment horizontal="center" vertical="center" textRotation="90"/>
    </xf>
    <xf numFmtId="0" fontId="0" fillId="3" borderId="24" xfId="0" applyFill="1" applyBorder="1" applyAlignment="1">
      <alignment horizontal="center" vertical="center" textRotation="90"/>
    </xf>
  </cellXfs>
  <cellStyles count="3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Standard" xfId="0" builtinId="0"/>
  </cellStyles>
  <dxfs count="8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9" defaultPivotStyle="PivotStyleMedium7"/>
  <colors>
    <mruColors>
      <color rgb="FFFFFF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showGridLines="0" tabSelected="1" workbookViewId="0">
      <selection activeCell="G19" sqref="G19"/>
    </sheetView>
  </sheetViews>
  <sheetFormatPr baseColWidth="10" defaultRowHeight="15.75"/>
  <cols>
    <col min="1" max="3" width="9.875" customWidth="1"/>
    <col min="4" max="4" width="10.5" bestFit="1" customWidth="1"/>
  </cols>
  <sheetData>
    <row r="1" spans="1:42" ht="15.95" customHeight="1">
      <c r="A1" s="42" t="s">
        <v>34</v>
      </c>
      <c r="B1" s="46" t="s">
        <v>33</v>
      </c>
      <c r="C1" s="36" t="s">
        <v>0</v>
      </c>
      <c r="D1" s="37" t="s">
        <v>37</v>
      </c>
    </row>
    <row r="2" spans="1:42" ht="16.5" thickBot="1">
      <c r="A2" s="43"/>
      <c r="B2" s="47"/>
      <c r="C2" s="44"/>
      <c r="D2" s="45"/>
    </row>
    <row r="3" spans="1:42" s="20" customFormat="1">
      <c r="A3" s="21" t="s">
        <v>1</v>
      </c>
      <c r="B3" s="56" t="s">
        <v>40</v>
      </c>
      <c r="C3" s="22">
        <v>4.3170000000000002</v>
      </c>
      <c r="D3" s="23">
        <v>0.38600863516164885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</row>
    <row r="4" spans="1:42" s="20" customFormat="1">
      <c r="A4" s="8" t="s">
        <v>2</v>
      </c>
      <c r="B4" s="57"/>
      <c r="C4" s="24">
        <v>4.2469999999999999</v>
      </c>
      <c r="D4" s="25">
        <v>0.39395641069415627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</row>
    <row r="5" spans="1:42" s="20" customFormat="1">
      <c r="A5" s="8" t="s">
        <v>3</v>
      </c>
      <c r="B5" s="57"/>
      <c r="C5" s="24">
        <v>4.1870000000000003</v>
      </c>
      <c r="D5" s="25">
        <v>0.39788205975212182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</row>
    <row r="6" spans="1:42" s="20" customFormat="1">
      <c r="A6" s="8" t="s">
        <v>4</v>
      </c>
      <c r="B6" s="57"/>
      <c r="C6" s="24">
        <v>4.8109999999999999</v>
      </c>
      <c r="D6" s="25">
        <v>0.34689630516492059</v>
      </c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</row>
    <row r="7" spans="1:42" s="20" customFormat="1">
      <c r="A7" s="8" t="s">
        <v>5</v>
      </c>
      <c r="B7" s="57"/>
      <c r="C7" s="24">
        <v>5.4390000000000001</v>
      </c>
      <c r="D7" s="25">
        <v>0.30596256430980895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</row>
    <row r="8" spans="1:42" s="20" customFormat="1">
      <c r="A8" s="9" t="s">
        <v>6</v>
      </c>
      <c r="B8" s="57"/>
      <c r="C8" s="26">
        <v>4.3159999999999998</v>
      </c>
      <c r="D8" s="25">
        <v>0.39905250240355505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</row>
    <row r="9" spans="1:42" s="20" customFormat="1">
      <c r="A9" s="9" t="s">
        <v>7</v>
      </c>
      <c r="B9" s="57"/>
      <c r="C9" s="24">
        <v>5.2439999999999998</v>
      </c>
      <c r="D9" s="25">
        <v>0.34396562462141372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</row>
    <row r="10" spans="1:42" s="20" customFormat="1">
      <c r="A10" s="9" t="s">
        <v>8</v>
      </c>
      <c r="B10" s="57"/>
      <c r="C10" s="26">
        <v>5.2679999999999998</v>
      </c>
      <c r="D10" s="25">
        <v>0.3228207478679202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</row>
    <row r="11" spans="1:42" s="20" customFormat="1">
      <c r="A11" s="9" t="s">
        <v>9</v>
      </c>
      <c r="B11" s="57"/>
      <c r="C11" s="24">
        <v>5.125</v>
      </c>
      <c r="D11" s="25">
        <v>0.33699636958254642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</row>
    <row r="12" spans="1:42" s="20" customFormat="1">
      <c r="A12" s="9" t="s">
        <v>10</v>
      </c>
      <c r="B12" s="57"/>
      <c r="C12" s="24">
        <v>4.8949999999999996</v>
      </c>
      <c r="D12" s="25">
        <v>0.36701906665696304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</row>
    <row r="13" spans="1:42" s="20" customFormat="1">
      <c r="A13" s="9" t="s">
        <v>11</v>
      </c>
      <c r="B13" s="57"/>
      <c r="C13" s="26">
        <v>5.1920000000000002</v>
      </c>
      <c r="D13" s="25">
        <v>0.33791112545332913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</row>
    <row r="14" spans="1:42" s="20" customFormat="1">
      <c r="A14" s="9" t="s">
        <v>12</v>
      </c>
      <c r="B14" s="57"/>
      <c r="C14" s="24">
        <v>4.5330000000000004</v>
      </c>
      <c r="D14" s="25">
        <v>0.39485518145158882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</row>
    <row r="15" spans="1:42" s="20" customFormat="1">
      <c r="A15" s="9" t="s">
        <v>13</v>
      </c>
      <c r="B15" s="57"/>
      <c r="C15" s="24">
        <v>4.66</v>
      </c>
      <c r="D15" s="25">
        <v>0.38921760017601015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</row>
    <row r="16" spans="1:42" s="20" customFormat="1">
      <c r="A16" s="9" t="s">
        <v>14</v>
      </c>
      <c r="B16" s="57"/>
      <c r="C16" s="24">
        <v>5.1059999999999999</v>
      </c>
      <c r="D16" s="25">
        <v>0.35704379852936663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</row>
    <row r="17" spans="1:42" s="20" customFormat="1">
      <c r="A17" s="9" t="s">
        <v>15</v>
      </c>
      <c r="B17" s="57"/>
      <c r="C17" s="24">
        <v>5.298</v>
      </c>
      <c r="D17" s="25">
        <v>0.33485981816847799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</row>
    <row r="18" spans="1:42" s="20" customFormat="1">
      <c r="A18" s="9" t="s">
        <v>16</v>
      </c>
      <c r="B18" s="57"/>
      <c r="C18" s="24">
        <v>5.0750000000000002</v>
      </c>
      <c r="D18" s="25">
        <v>0.33603424054759956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</row>
    <row r="19" spans="1:42" s="20" customFormat="1">
      <c r="A19" s="9" t="s">
        <v>17</v>
      </c>
      <c r="B19" s="57"/>
      <c r="C19" s="24">
        <v>5.1029999999999998</v>
      </c>
      <c r="D19" s="25">
        <v>0.35311582371421169</v>
      </c>
      <c r="E19"/>
      <c r="F19"/>
      <c r="G19" s="55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</row>
    <row r="20" spans="1:42" s="20" customFormat="1">
      <c r="A20" s="9" t="s">
        <v>18</v>
      </c>
      <c r="B20" s="57"/>
      <c r="C20" s="24">
        <v>4.9740000000000002</v>
      </c>
      <c r="D20" s="25">
        <v>0.36394270155853037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</row>
    <row r="21" spans="1:42" s="20" customFormat="1">
      <c r="A21" s="9" t="s">
        <v>19</v>
      </c>
      <c r="B21" s="57"/>
      <c r="C21" s="24">
        <v>5.1840000000000002</v>
      </c>
      <c r="D21" s="25">
        <v>0.3299529395453733</v>
      </c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</row>
    <row r="22" spans="1:42" s="20" customFormat="1">
      <c r="A22" s="9" t="s">
        <v>20</v>
      </c>
      <c r="B22" s="57"/>
      <c r="C22" s="24">
        <v>5.2610000000000001</v>
      </c>
      <c r="D22" s="25">
        <v>0.32503023133596548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</row>
    <row r="23" spans="1:42" s="20" customFormat="1">
      <c r="A23" s="9" t="s">
        <v>21</v>
      </c>
      <c r="B23" s="57"/>
      <c r="C23" s="24">
        <v>4.5170000000000003</v>
      </c>
      <c r="D23" s="25">
        <v>0.3823913988584956</v>
      </c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s="20" customFormat="1">
      <c r="A24" s="9" t="s">
        <v>22</v>
      </c>
      <c r="B24" s="57"/>
      <c r="C24" s="26">
        <v>5.5720000000000001</v>
      </c>
      <c r="D24" s="25">
        <v>0.29186156261737434</v>
      </c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</row>
    <row r="25" spans="1:42" s="20" customFormat="1">
      <c r="A25" s="9" t="s">
        <v>23</v>
      </c>
      <c r="B25" s="57"/>
      <c r="C25" s="24">
        <v>4.6159999999999997</v>
      </c>
      <c r="D25" s="25">
        <v>0.36702910115380338</v>
      </c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</row>
    <row r="26" spans="1:42" s="20" customFormat="1">
      <c r="A26" s="9" t="s">
        <v>24</v>
      </c>
      <c r="B26" s="57"/>
      <c r="C26" s="24">
        <v>4.9720000000000004</v>
      </c>
      <c r="D26" s="25">
        <v>0.3450781914476162</v>
      </c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</row>
    <row r="27" spans="1:42" s="20" customFormat="1">
      <c r="A27" s="9" t="s">
        <v>25</v>
      </c>
      <c r="B27" s="57"/>
      <c r="C27" s="24">
        <v>4.2190000000000003</v>
      </c>
      <c r="D27" s="25">
        <v>0.39585256931885821</v>
      </c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</row>
    <row r="28" spans="1:42" s="20" customFormat="1">
      <c r="A28" s="9" t="s">
        <v>26</v>
      </c>
      <c r="B28" s="57"/>
      <c r="C28" s="24">
        <v>5.3520000000000003</v>
      </c>
      <c r="D28" s="25">
        <v>0.29389778772227126</v>
      </c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</row>
    <row r="29" spans="1:42" s="20" customFormat="1">
      <c r="A29" s="9" t="s">
        <v>27</v>
      </c>
      <c r="B29" s="57"/>
      <c r="C29" s="24">
        <v>5.1310000000000002</v>
      </c>
      <c r="D29" s="25">
        <v>0.31592167125710863</v>
      </c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</row>
    <row r="30" spans="1:42" s="20" customFormat="1">
      <c r="A30" s="9" t="s">
        <v>28</v>
      </c>
      <c r="B30" s="57"/>
      <c r="C30" s="24">
        <v>5.4269999999999996</v>
      </c>
      <c r="D30" s="25">
        <v>0.29710102404444932</v>
      </c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</row>
    <row r="31" spans="1:42" s="20" customFormat="1">
      <c r="A31" s="9" t="s">
        <v>29</v>
      </c>
      <c r="B31" s="57"/>
      <c r="C31" s="24">
        <v>5.2140000000000004</v>
      </c>
      <c r="D31" s="25">
        <v>0.30405590253345627</v>
      </c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</row>
    <row r="32" spans="1:42" s="20" customFormat="1" ht="16.5" thickBot="1">
      <c r="A32" s="10" t="s">
        <v>30</v>
      </c>
      <c r="B32" s="58"/>
      <c r="C32" s="27">
        <v>5.2039999999999997</v>
      </c>
      <c r="D32" s="28">
        <v>0.31984623395853012</v>
      </c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</row>
    <row r="33" spans="1:4" ht="16.5" thickBot="1"/>
    <row r="34" spans="1:4">
      <c r="A34" s="50" t="s">
        <v>31</v>
      </c>
      <c r="B34" s="51"/>
      <c r="C34" s="15">
        <f t="shared" ref="C34" si="0">MIN(C3:C32)</f>
        <v>4.1870000000000003</v>
      </c>
      <c r="D34" s="33">
        <f>MIN(D3:D32)</f>
        <v>0.29186156261737434</v>
      </c>
    </row>
    <row r="35" spans="1:4">
      <c r="A35" s="48" t="s">
        <v>32</v>
      </c>
      <c r="B35" s="49"/>
      <c r="C35" s="3">
        <f t="shared" ref="C35" si="1">MAX(C3:C32)</f>
        <v>5.5720000000000001</v>
      </c>
      <c r="D35" s="34">
        <f>MAX(D3:D32)</f>
        <v>0.39905250240355505</v>
      </c>
    </row>
    <row r="36" spans="1:4">
      <c r="A36" s="48" t="s">
        <v>38</v>
      </c>
      <c r="B36" s="49"/>
      <c r="C36" s="31">
        <f t="shared" ref="C36" si="2">AVERAGE(C3:C32)</f>
        <v>4.9486333333333326</v>
      </c>
      <c r="D36" s="34">
        <f>AVERAGE(D3:D32)</f>
        <v>0.34785197298691561</v>
      </c>
    </row>
    <row r="37" spans="1:4" ht="16.5" thickBot="1">
      <c r="A37" s="38" t="s">
        <v>39</v>
      </c>
      <c r="B37" s="39"/>
      <c r="C37" s="32">
        <f t="shared" ref="C37" si="3">STDEVP(C3:C32)</f>
        <v>0.39952384020091825</v>
      </c>
      <c r="D37" s="35">
        <f>STDEVP(D3:D32)</f>
        <v>3.3339001965497259E-2</v>
      </c>
    </row>
  </sheetData>
  <mergeCells count="9">
    <mergeCell ref="A35:B35"/>
    <mergeCell ref="A34:B34"/>
    <mergeCell ref="D1:D2"/>
    <mergeCell ref="B3:B32"/>
    <mergeCell ref="A36:B36"/>
    <mergeCell ref="A37:B37"/>
    <mergeCell ref="C1:C2"/>
    <mergeCell ref="A1:A2"/>
    <mergeCell ref="B1:B2"/>
  </mergeCells>
  <conditionalFormatting sqref="D30">
    <cfRule type="cellIs" dxfId="7" priority="1" operator="greaterThan">
      <formula>0.4</formula>
    </cfRule>
    <cfRule type="cellIs" dxfId="6" priority="2" operator="greaterThan">
      <formula>0.4</formula>
    </cfRule>
  </conditionalFormatting>
  <conditionalFormatting sqref="D3:D17 D29 D31:D32">
    <cfRule type="cellIs" dxfId="5" priority="5" operator="greaterThan">
      <formula>0.4</formula>
    </cfRule>
    <cfRule type="cellIs" dxfId="4" priority="6" operator="greaterThan">
      <formula>0.4</formula>
    </cfRule>
  </conditionalFormatting>
  <conditionalFormatting sqref="D18:D28">
    <cfRule type="cellIs" dxfId="3" priority="3" operator="greaterThan">
      <formula>0.4</formula>
    </cfRule>
    <cfRule type="cellIs" dxfId="2" priority="4" operator="greaterThan">
      <formula>0.4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workbookViewId="0">
      <selection activeCell="C36" sqref="C36"/>
    </sheetView>
  </sheetViews>
  <sheetFormatPr baseColWidth="10" defaultRowHeight="15.75"/>
  <cols>
    <col min="1" max="4" width="9.875" customWidth="1"/>
  </cols>
  <sheetData>
    <row r="1" spans="1:17" ht="15.95" customHeight="1">
      <c r="A1" s="42" t="s">
        <v>35</v>
      </c>
      <c r="B1" s="40" t="s">
        <v>33</v>
      </c>
      <c r="C1" s="36" t="s">
        <v>0</v>
      </c>
      <c r="D1" s="37" t="s">
        <v>37</v>
      </c>
    </row>
    <row r="2" spans="1:17" ht="16.5" thickBot="1">
      <c r="A2" s="43"/>
      <c r="B2" s="41"/>
      <c r="C2" s="44"/>
      <c r="D2" s="45"/>
    </row>
    <row r="3" spans="1:17" s="4" customFormat="1">
      <c r="A3" s="21" t="s">
        <v>1</v>
      </c>
      <c r="B3" s="52" t="s">
        <v>36</v>
      </c>
      <c r="C3" s="29">
        <v>5.5819999999999999</v>
      </c>
      <c r="D3" s="30">
        <v>0.32173254243125438</v>
      </c>
      <c r="F3"/>
      <c r="G3"/>
      <c r="H3"/>
      <c r="I3"/>
      <c r="J3"/>
      <c r="K3"/>
      <c r="L3"/>
      <c r="M3"/>
      <c r="N3"/>
      <c r="O3"/>
      <c r="P3"/>
      <c r="Q3"/>
    </row>
    <row r="4" spans="1:17" s="4" customFormat="1">
      <c r="A4" s="8" t="s">
        <v>2</v>
      </c>
      <c r="B4" s="53"/>
      <c r="C4" s="5">
        <v>5.5750000000000002</v>
      </c>
      <c r="D4" s="12">
        <v>0.32107084368970662</v>
      </c>
      <c r="F4"/>
      <c r="G4"/>
      <c r="H4"/>
      <c r="I4"/>
      <c r="J4"/>
      <c r="K4"/>
      <c r="L4"/>
      <c r="M4"/>
      <c r="N4"/>
      <c r="O4"/>
      <c r="P4"/>
      <c r="Q4"/>
    </row>
    <row r="5" spans="1:17" s="4" customFormat="1">
      <c r="A5" s="8" t="s">
        <v>3</v>
      </c>
      <c r="B5" s="53"/>
      <c r="C5" s="5">
        <v>5.6479999999999997</v>
      </c>
      <c r="D5" s="12">
        <v>0.32105459145612858</v>
      </c>
      <c r="F5"/>
      <c r="G5"/>
      <c r="H5"/>
      <c r="I5"/>
      <c r="J5"/>
      <c r="K5"/>
      <c r="L5"/>
      <c r="M5"/>
      <c r="N5"/>
      <c r="O5"/>
      <c r="P5"/>
      <c r="Q5"/>
    </row>
    <row r="6" spans="1:17" s="4" customFormat="1">
      <c r="A6" s="8" t="s">
        <v>4</v>
      </c>
      <c r="B6" s="53"/>
      <c r="C6" s="5">
        <v>5.7089999999999996</v>
      </c>
      <c r="D6" s="12">
        <v>0.31998598423274116</v>
      </c>
      <c r="F6"/>
      <c r="G6"/>
      <c r="H6"/>
      <c r="I6"/>
      <c r="J6"/>
      <c r="K6"/>
      <c r="L6"/>
      <c r="M6"/>
      <c r="N6"/>
      <c r="O6"/>
      <c r="P6"/>
      <c r="Q6"/>
    </row>
    <row r="7" spans="1:17" s="4" customFormat="1">
      <c r="A7" s="8" t="s">
        <v>5</v>
      </c>
      <c r="B7" s="53"/>
      <c r="C7" s="5">
        <v>5.5220000000000002</v>
      </c>
      <c r="D7" s="12">
        <v>0.32893163960719846</v>
      </c>
      <c r="F7"/>
      <c r="G7"/>
      <c r="H7"/>
      <c r="I7"/>
      <c r="J7"/>
      <c r="K7"/>
      <c r="L7"/>
      <c r="M7"/>
      <c r="N7"/>
      <c r="O7"/>
      <c r="P7"/>
      <c r="Q7"/>
    </row>
    <row r="8" spans="1:17" s="4" customFormat="1">
      <c r="A8" s="9" t="s">
        <v>6</v>
      </c>
      <c r="B8" s="53"/>
      <c r="C8" s="5">
        <v>5.5579999999999998</v>
      </c>
      <c r="D8" s="12">
        <v>0.3129390708893407</v>
      </c>
      <c r="F8"/>
      <c r="G8"/>
      <c r="H8"/>
      <c r="I8"/>
      <c r="J8"/>
      <c r="K8"/>
      <c r="L8"/>
      <c r="M8"/>
      <c r="N8"/>
      <c r="O8"/>
      <c r="P8"/>
      <c r="Q8"/>
    </row>
    <row r="9" spans="1:17" s="4" customFormat="1">
      <c r="A9" s="9" t="s">
        <v>7</v>
      </c>
      <c r="B9" s="53"/>
      <c r="C9" s="5">
        <v>5.4950000000000001</v>
      </c>
      <c r="D9" s="12">
        <v>0.32904943461896569</v>
      </c>
      <c r="F9"/>
      <c r="G9"/>
      <c r="H9"/>
      <c r="I9"/>
      <c r="J9"/>
      <c r="K9"/>
      <c r="L9"/>
      <c r="M9"/>
      <c r="N9"/>
      <c r="O9"/>
      <c r="P9"/>
      <c r="Q9"/>
    </row>
    <row r="10" spans="1:17" s="4" customFormat="1">
      <c r="A10" s="9" t="s">
        <v>8</v>
      </c>
      <c r="B10" s="53"/>
      <c r="C10" s="6">
        <v>5.5289999999999999</v>
      </c>
      <c r="D10" s="12">
        <v>0.32489264882314395</v>
      </c>
      <c r="F10"/>
      <c r="G10"/>
      <c r="H10"/>
      <c r="I10"/>
      <c r="J10"/>
      <c r="K10"/>
      <c r="L10"/>
      <c r="M10"/>
      <c r="N10"/>
      <c r="O10"/>
      <c r="P10"/>
      <c r="Q10"/>
    </row>
    <row r="11" spans="1:17" s="4" customFormat="1">
      <c r="A11" s="9" t="s">
        <v>9</v>
      </c>
      <c r="B11" s="53"/>
      <c r="C11" s="5">
        <v>5.5620000000000003</v>
      </c>
      <c r="D11" s="12">
        <v>0.328140251421358</v>
      </c>
      <c r="F11"/>
      <c r="G11"/>
      <c r="H11"/>
      <c r="I11"/>
      <c r="J11"/>
      <c r="K11"/>
      <c r="L11"/>
      <c r="M11"/>
      <c r="N11"/>
      <c r="O11"/>
      <c r="P11"/>
      <c r="Q11"/>
    </row>
    <row r="12" spans="1:17" s="4" customFormat="1">
      <c r="A12" s="9" t="s">
        <v>10</v>
      </c>
      <c r="B12" s="53"/>
      <c r="C12" s="5">
        <v>5.6219999999999999</v>
      </c>
      <c r="D12" s="12">
        <v>0.32189052794711798</v>
      </c>
      <c r="F12"/>
      <c r="G12"/>
      <c r="H12"/>
      <c r="I12"/>
      <c r="J12"/>
      <c r="K12"/>
      <c r="L12"/>
      <c r="M12"/>
      <c r="N12"/>
      <c r="O12"/>
      <c r="P12"/>
      <c r="Q12"/>
    </row>
    <row r="13" spans="1:17" s="4" customFormat="1" ht="18.95" customHeight="1">
      <c r="A13" s="9" t="s">
        <v>11</v>
      </c>
      <c r="B13" s="53"/>
      <c r="C13" s="5">
        <v>5.5629999999999997</v>
      </c>
      <c r="D13" s="12">
        <v>0.31205693465639217</v>
      </c>
      <c r="F13"/>
      <c r="G13"/>
      <c r="H13"/>
      <c r="I13"/>
      <c r="J13"/>
      <c r="K13"/>
      <c r="L13"/>
      <c r="M13"/>
      <c r="N13"/>
      <c r="O13"/>
      <c r="P13"/>
      <c r="Q13"/>
    </row>
    <row r="14" spans="1:17" s="4" customFormat="1">
      <c r="A14" s="9" t="s">
        <v>12</v>
      </c>
      <c r="B14" s="53"/>
      <c r="C14" s="5">
        <v>5.5129999999999999</v>
      </c>
      <c r="D14" s="12">
        <v>0.32712273317471907</v>
      </c>
      <c r="F14"/>
      <c r="G14"/>
      <c r="H14"/>
      <c r="I14"/>
      <c r="J14"/>
      <c r="K14"/>
      <c r="L14"/>
      <c r="M14"/>
      <c r="N14"/>
      <c r="O14"/>
      <c r="P14"/>
      <c r="Q14"/>
    </row>
    <row r="15" spans="1:17" s="4" customFormat="1">
      <c r="A15" s="9" t="s">
        <v>13</v>
      </c>
      <c r="B15" s="53"/>
      <c r="C15" s="5">
        <v>5.5519999999999996</v>
      </c>
      <c r="D15" s="12">
        <v>0.32395522796556508</v>
      </c>
      <c r="F15"/>
      <c r="G15"/>
      <c r="H15"/>
      <c r="I15"/>
      <c r="J15"/>
      <c r="K15"/>
      <c r="L15"/>
      <c r="M15"/>
      <c r="N15"/>
      <c r="O15"/>
      <c r="P15"/>
      <c r="Q15"/>
    </row>
    <row r="16" spans="1:17" s="4" customFormat="1">
      <c r="A16" s="9" t="s">
        <v>14</v>
      </c>
      <c r="B16" s="53"/>
      <c r="C16" s="5">
        <v>5.5830000000000002</v>
      </c>
      <c r="D16" s="12">
        <v>0.31904774861560259</v>
      </c>
      <c r="F16"/>
      <c r="G16"/>
      <c r="H16"/>
      <c r="I16"/>
      <c r="J16"/>
      <c r="K16"/>
      <c r="L16"/>
      <c r="M16"/>
      <c r="N16"/>
      <c r="O16"/>
      <c r="P16"/>
      <c r="Q16"/>
    </row>
    <row r="17" spans="1:17" s="4" customFormat="1">
      <c r="A17" s="9" t="s">
        <v>15</v>
      </c>
      <c r="B17" s="53"/>
      <c r="C17" s="5">
        <v>5.609</v>
      </c>
      <c r="D17" s="12">
        <v>0.31990228411905125</v>
      </c>
      <c r="F17"/>
      <c r="G17"/>
      <c r="H17"/>
      <c r="I17"/>
      <c r="J17"/>
      <c r="K17"/>
      <c r="L17"/>
      <c r="M17"/>
      <c r="N17"/>
      <c r="O17"/>
      <c r="P17"/>
      <c r="Q17"/>
    </row>
    <row r="18" spans="1:17" s="4" customFormat="1">
      <c r="A18" s="9" t="s">
        <v>16</v>
      </c>
      <c r="B18" s="53"/>
      <c r="C18" s="5">
        <v>5.5720000000000001</v>
      </c>
      <c r="D18" s="12">
        <v>0.31726968488716173</v>
      </c>
      <c r="F18"/>
      <c r="G18"/>
      <c r="H18"/>
      <c r="I18"/>
      <c r="J18"/>
      <c r="K18"/>
      <c r="L18"/>
      <c r="M18"/>
      <c r="N18"/>
      <c r="O18"/>
      <c r="P18"/>
      <c r="Q18"/>
    </row>
    <row r="19" spans="1:17" s="4" customFormat="1">
      <c r="A19" s="9" t="s">
        <v>17</v>
      </c>
      <c r="B19" s="53"/>
      <c r="C19" s="5">
        <v>5.5339999999999998</v>
      </c>
      <c r="D19" s="12">
        <v>0.31104333216636287</v>
      </c>
      <c r="F19"/>
      <c r="G19"/>
      <c r="H19"/>
      <c r="I19"/>
      <c r="J19"/>
      <c r="K19"/>
      <c r="L19"/>
      <c r="M19"/>
      <c r="N19"/>
      <c r="O19"/>
      <c r="P19"/>
      <c r="Q19"/>
    </row>
    <row r="20" spans="1:17" s="4" customFormat="1">
      <c r="A20" s="9" t="s">
        <v>18</v>
      </c>
      <c r="B20" s="53"/>
      <c r="C20" s="6">
        <v>5.6</v>
      </c>
      <c r="D20" s="12">
        <v>0.32799639431050132</v>
      </c>
      <c r="F20"/>
      <c r="G20"/>
      <c r="H20"/>
      <c r="I20"/>
      <c r="J20"/>
      <c r="K20"/>
      <c r="L20"/>
      <c r="M20"/>
      <c r="N20"/>
      <c r="O20"/>
      <c r="P20"/>
      <c r="Q20"/>
    </row>
    <row r="21" spans="1:17" s="4" customFormat="1">
      <c r="A21" s="9" t="s">
        <v>19</v>
      </c>
      <c r="B21" s="53"/>
      <c r="C21" s="5">
        <v>5.5730000000000004</v>
      </c>
      <c r="D21" s="12">
        <v>0.32997553980512029</v>
      </c>
      <c r="F21"/>
      <c r="G21"/>
      <c r="H21"/>
      <c r="I21"/>
      <c r="J21"/>
      <c r="K21"/>
      <c r="L21"/>
      <c r="M21"/>
      <c r="N21"/>
      <c r="O21"/>
      <c r="P21"/>
      <c r="Q21"/>
    </row>
    <row r="22" spans="1:17" s="4" customFormat="1">
      <c r="A22" s="9" t="s">
        <v>20</v>
      </c>
      <c r="B22" s="53"/>
      <c r="C22" s="5">
        <v>5.5590000000000002</v>
      </c>
      <c r="D22" s="12">
        <v>0.33399569767993464</v>
      </c>
      <c r="F22"/>
      <c r="G22"/>
      <c r="H22"/>
      <c r="I22"/>
      <c r="J22"/>
      <c r="K22"/>
      <c r="L22"/>
      <c r="M22"/>
      <c r="N22"/>
      <c r="O22"/>
      <c r="P22"/>
      <c r="Q22"/>
    </row>
    <row r="23" spans="1:17" s="4" customFormat="1">
      <c r="A23" s="9" t="s">
        <v>21</v>
      </c>
      <c r="B23" s="53"/>
      <c r="C23" s="5">
        <v>5.5880000000000001</v>
      </c>
      <c r="D23" s="12">
        <v>0.33603995867654568</v>
      </c>
      <c r="F23"/>
      <c r="G23"/>
      <c r="H23"/>
      <c r="I23"/>
      <c r="J23"/>
      <c r="K23"/>
      <c r="L23"/>
      <c r="M23"/>
      <c r="N23"/>
      <c r="O23"/>
      <c r="P23"/>
      <c r="Q23"/>
    </row>
    <row r="24" spans="1:17" s="4" customFormat="1">
      <c r="A24" s="9" t="s">
        <v>22</v>
      </c>
      <c r="B24" s="53"/>
      <c r="C24" s="5">
        <v>5.585</v>
      </c>
      <c r="D24" s="12">
        <v>0.3169748759219787</v>
      </c>
      <c r="F24"/>
      <c r="G24"/>
      <c r="H24"/>
      <c r="I24"/>
      <c r="J24"/>
      <c r="K24"/>
      <c r="L24"/>
      <c r="M24"/>
      <c r="N24"/>
      <c r="O24"/>
      <c r="P24"/>
      <c r="Q24"/>
    </row>
    <row r="25" spans="1:17" s="4" customFormat="1">
      <c r="A25" s="9" t="s">
        <v>23</v>
      </c>
      <c r="B25" s="53"/>
      <c r="C25" s="5">
        <v>5.5359999999999996</v>
      </c>
      <c r="D25" s="12">
        <v>0.3250639557392565</v>
      </c>
      <c r="F25"/>
      <c r="G25"/>
      <c r="H25"/>
      <c r="I25"/>
      <c r="J25"/>
      <c r="K25"/>
      <c r="L25"/>
      <c r="M25"/>
      <c r="N25"/>
      <c r="O25"/>
      <c r="P25"/>
      <c r="Q25"/>
    </row>
    <row r="26" spans="1:17" s="4" customFormat="1">
      <c r="A26" s="9" t="s">
        <v>24</v>
      </c>
      <c r="B26" s="53"/>
      <c r="C26" s="5">
        <v>5.5620000000000003</v>
      </c>
      <c r="D26" s="12">
        <v>0.31883059738612179</v>
      </c>
      <c r="F26"/>
      <c r="G26"/>
      <c r="H26"/>
      <c r="I26"/>
      <c r="J26"/>
      <c r="K26"/>
      <c r="L26"/>
      <c r="M26"/>
      <c r="N26"/>
      <c r="O26"/>
      <c r="P26"/>
      <c r="Q26"/>
    </row>
    <row r="27" spans="1:17" s="4" customFormat="1">
      <c r="A27" s="9" t="s">
        <v>25</v>
      </c>
      <c r="B27" s="53"/>
      <c r="C27" s="5">
        <v>5.5730000000000004</v>
      </c>
      <c r="D27" s="12">
        <v>0.33606397112191183</v>
      </c>
      <c r="F27"/>
      <c r="G27"/>
      <c r="H27"/>
      <c r="I27"/>
      <c r="J27"/>
      <c r="K27"/>
      <c r="L27"/>
      <c r="M27"/>
      <c r="N27"/>
      <c r="O27"/>
      <c r="P27"/>
      <c r="Q27"/>
    </row>
    <row r="28" spans="1:17" s="4" customFormat="1">
      <c r="A28" s="9" t="s">
        <v>26</v>
      </c>
      <c r="B28" s="53"/>
      <c r="C28" s="5">
        <v>5.5019999999999998</v>
      </c>
      <c r="D28" s="12">
        <v>0.3218420125887918</v>
      </c>
      <c r="F28"/>
      <c r="G28"/>
      <c r="H28"/>
      <c r="I28"/>
      <c r="J28"/>
      <c r="K28"/>
      <c r="L28"/>
      <c r="M28"/>
      <c r="N28"/>
      <c r="O28"/>
      <c r="P28"/>
      <c r="Q28"/>
    </row>
    <row r="29" spans="1:17" s="4" customFormat="1">
      <c r="A29" s="9" t="s">
        <v>27</v>
      </c>
      <c r="B29" s="53"/>
      <c r="C29" s="5">
        <v>5.492</v>
      </c>
      <c r="D29" s="12">
        <v>0.33892100969182037</v>
      </c>
      <c r="F29"/>
      <c r="G29"/>
      <c r="H29"/>
      <c r="I29"/>
      <c r="J29"/>
      <c r="K29"/>
      <c r="L29"/>
      <c r="M29"/>
      <c r="N29"/>
      <c r="O29"/>
      <c r="P29"/>
      <c r="Q29"/>
    </row>
    <row r="30" spans="1:17" s="4" customFormat="1">
      <c r="A30" s="9" t="s">
        <v>28</v>
      </c>
      <c r="B30" s="53"/>
      <c r="C30" s="5">
        <v>5.5060000000000002</v>
      </c>
      <c r="D30" s="12">
        <v>0.32707854474305736</v>
      </c>
      <c r="F30"/>
      <c r="G30"/>
      <c r="H30"/>
      <c r="I30"/>
      <c r="J30"/>
      <c r="K30"/>
      <c r="L30"/>
      <c r="M30"/>
      <c r="N30"/>
      <c r="O30"/>
      <c r="P30"/>
      <c r="Q30"/>
    </row>
    <row r="31" spans="1:17" s="4" customFormat="1">
      <c r="A31" s="9" t="s">
        <v>29</v>
      </c>
      <c r="B31" s="53"/>
      <c r="C31" s="5">
        <v>5.5190000000000001</v>
      </c>
      <c r="D31" s="12">
        <v>0.33390882058880628</v>
      </c>
      <c r="F31"/>
      <c r="G31"/>
      <c r="H31"/>
      <c r="I31"/>
      <c r="J31"/>
      <c r="K31"/>
      <c r="L31"/>
      <c r="M31"/>
      <c r="N31"/>
      <c r="O31"/>
      <c r="P31"/>
      <c r="Q31"/>
    </row>
    <row r="32" spans="1:17" s="4" customFormat="1" ht="16.5" thickBot="1">
      <c r="A32" s="10" t="s">
        <v>30</v>
      </c>
      <c r="B32" s="54"/>
      <c r="C32" s="11">
        <v>5.5640000000000001</v>
      </c>
      <c r="D32" s="13">
        <v>0.33117807227935492</v>
      </c>
      <c r="F32"/>
      <c r="G32"/>
      <c r="H32"/>
      <c r="I32"/>
      <c r="J32"/>
      <c r="K32"/>
      <c r="L32"/>
      <c r="M32"/>
      <c r="N32"/>
      <c r="O32"/>
      <c r="P32"/>
      <c r="Q32"/>
    </row>
    <row r="33" spans="1:4" ht="16.5" thickBot="1">
      <c r="C33" s="2"/>
      <c r="D33" s="2"/>
    </row>
    <row r="34" spans="1:4">
      <c r="A34" s="50" t="s">
        <v>31</v>
      </c>
      <c r="B34" s="51"/>
      <c r="C34" s="14">
        <f t="shared" ref="C34" si="0">MIN(C3:C32)</f>
        <v>5.492</v>
      </c>
      <c r="D34" s="18">
        <f t="shared" ref="D34" si="1">MIN(D3:D32)</f>
        <v>0.31104333216636287</v>
      </c>
    </row>
    <row r="35" spans="1:4">
      <c r="A35" s="48" t="s">
        <v>32</v>
      </c>
      <c r="B35" s="49"/>
      <c r="C35" s="1">
        <f t="shared" ref="C35" si="2">MAX(C3:C32)</f>
        <v>5.7089999999999996</v>
      </c>
      <c r="D35" s="17">
        <f t="shared" ref="D35" si="3">MAX(D3:D32)</f>
        <v>0.33892100969182037</v>
      </c>
    </row>
    <row r="36" spans="1:4">
      <c r="A36" s="48" t="s">
        <v>38</v>
      </c>
      <c r="B36" s="49"/>
      <c r="C36" s="7">
        <f t="shared" ref="C36" si="4">AVERAGE(C3:C32)</f>
        <v>5.5629</v>
      </c>
      <c r="D36" s="17">
        <f t="shared" ref="D36" si="5">AVERAGE(D3:D32)</f>
        <v>0.32459849770783378</v>
      </c>
    </row>
    <row r="37" spans="1:4" ht="16.5" thickBot="1">
      <c r="A37" s="38" t="s">
        <v>39</v>
      </c>
      <c r="B37" s="39"/>
      <c r="C37" s="16">
        <f t="shared" ref="C37:D37" si="6">STDEVP(C3:C32)</f>
        <v>4.5987208366385188E-2</v>
      </c>
      <c r="D37" s="19">
        <f t="shared" si="6"/>
        <v>7.1530223084074786E-3</v>
      </c>
    </row>
  </sheetData>
  <mergeCells count="9">
    <mergeCell ref="A1:A2"/>
    <mergeCell ref="B1:B2"/>
    <mergeCell ref="A35:B35"/>
    <mergeCell ref="D1:D2"/>
    <mergeCell ref="C1:C2"/>
    <mergeCell ref="B3:B32"/>
    <mergeCell ref="A36:B36"/>
    <mergeCell ref="A37:B37"/>
    <mergeCell ref="A34:B34"/>
  </mergeCells>
  <conditionalFormatting sqref="D3:D32">
    <cfRule type="cellIs" dxfId="1" priority="1" operator="greaterThan">
      <formula>0.4</formula>
    </cfRule>
    <cfRule type="cellIs" dxfId="0" priority="2" operator="greaterThan">
      <formula>0.4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saturated unfrozen</vt:lpstr>
      <vt:lpstr>frozen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 Microsoft Office-Anwender</dc:creator>
  <cp:lastModifiedBy>Mamot, Philipp</cp:lastModifiedBy>
  <dcterms:created xsi:type="dcterms:W3CDTF">2017-02-01T19:49:11Z</dcterms:created>
  <dcterms:modified xsi:type="dcterms:W3CDTF">2019-08-29T07:42:04Z</dcterms:modified>
</cp:coreProperties>
</file>